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E6" i="1"/>
  <c r="E7" i="1"/>
  <c r="E8" i="1"/>
  <c r="E9" i="1"/>
  <c r="E10" i="1"/>
  <c r="E11" i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E4" i="1"/>
</calcChain>
</file>

<file path=xl/sharedStrings.xml><?xml version="1.0" encoding="utf-8"?>
<sst xmlns="http://schemas.openxmlformats.org/spreadsheetml/2006/main" count="27" uniqueCount="20">
  <si>
    <t>Name of the Scheme</t>
  </si>
  <si>
    <t>Released by GOI</t>
  </si>
  <si>
    <t>State Share as per funding pattern</t>
  </si>
  <si>
    <t>State Share released</t>
  </si>
  <si>
    <t xml:space="preserve">Deficit </t>
  </si>
  <si>
    <t>Total Releases</t>
  </si>
  <si>
    <t>ANNEXURE TO STATEMENT NO. 15 - Contd.</t>
  </si>
  <si>
    <t>Rashtriya Krishi Vikash Yojana</t>
  </si>
  <si>
    <t>Central Share actually released by State Government</t>
  </si>
  <si>
    <t>Expenditure</t>
  </si>
  <si>
    <t>Deficit (-) / Excess (+)</t>
  </si>
  <si>
    <t>…</t>
  </si>
  <si>
    <t>National Rural Livelihood Mission</t>
  </si>
  <si>
    <t>Pradhan Mantri Awas Yojana (PMAY)</t>
  </si>
  <si>
    <t>Samagra Shiksha</t>
  </si>
  <si>
    <t>Pradhan Matri Gramin Sarak Yajona (PMGSY)</t>
  </si>
  <si>
    <t>Shaksham Anganwadi Poshan 2.0 (ICDS)</t>
  </si>
  <si>
    <t>Mahatma Gandhi National Rural Gurantee Programme</t>
  </si>
  <si>
    <t>Mission for Development of 100 Smart Cities</t>
  </si>
  <si>
    <t>(₹ in lakh)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</si>
</sst>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top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="130" zoomScalePageLayoutView="130" workbookViewId="0">
      <selection activeCell="E3" sqref="E3"/>
    </sheetView>
  </sheetViews>
  <sheetFormatPr defaultColWidth="8.85546875" defaultRowHeight="15.75" x14ac:dyDescent="0.25"/>
  <cols>
    <col min="1" max="1" width="10" style="1" customWidth="1"/>
    <col min="2" max="2" width="30.42578125" style="1" customWidth="1"/>
    <col min="3" max="3" width="12.5703125" style="1" bestFit="1" customWidth="1"/>
    <col min="4" max="4" width="13.28515625" style="1" customWidth="1"/>
    <col min="5" max="5" width="11.5703125" style="1" bestFit="1" customWidth="1"/>
    <col min="6" max="6" width="9.28515625" style="1" bestFit="1" customWidth="1"/>
    <col min="7" max="7" width="9.7109375" style="1" customWidth="1"/>
    <col min="8" max="8" width="8.85546875" style="1"/>
    <col min="9" max="9" width="11" style="1" customWidth="1"/>
    <col min="10" max="10" width="13.28515625" style="1" bestFit="1" customWidth="1"/>
    <col min="11" max="12" width="10.140625" style="1" bestFit="1" customWidth="1"/>
    <col min="13" max="13" width="11.85546875" style="1" bestFit="1" customWidth="1"/>
    <col min="14" max="16384" width="8.85546875" style="1"/>
  </cols>
  <sheetData>
    <row r="1" spans="1:10" x14ac:dyDescent="0.25">
      <c r="A1" s="10" t="s">
        <v>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I2" s="13" t="s">
        <v>19</v>
      </c>
      <c r="J2" s="13"/>
    </row>
    <row r="3" spans="1:10" s="3" customFormat="1" ht="110.25" x14ac:dyDescent="0.25">
      <c r="A3" s="17" t="s">
        <v>0</v>
      </c>
      <c r="B3" s="17"/>
      <c r="C3" s="2" t="s">
        <v>1</v>
      </c>
      <c r="D3" s="2" t="s">
        <v>8</v>
      </c>
      <c r="E3" s="2" t="s">
        <v>10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9</v>
      </c>
    </row>
    <row r="4" spans="1:10" s="6" customFormat="1" x14ac:dyDescent="0.25">
      <c r="A4" s="16" t="s">
        <v>7</v>
      </c>
      <c r="B4" s="16"/>
      <c r="C4" s="4">
        <v>18833</v>
      </c>
      <c r="D4" s="4">
        <v>19293.11</v>
      </c>
      <c r="E4" s="4">
        <f>D4-C4</f>
        <v>460.11000000000058</v>
      </c>
      <c r="F4" s="5" t="s">
        <v>11</v>
      </c>
      <c r="G4" s="4">
        <v>2121.16</v>
      </c>
      <c r="H4" s="5"/>
      <c r="I4" s="4">
        <f>D4+G4</f>
        <v>21414.27</v>
      </c>
      <c r="J4" s="4">
        <v>1149.03</v>
      </c>
    </row>
    <row r="5" spans="1:10" s="7" customFormat="1" ht="15.75" customHeight="1" x14ac:dyDescent="0.25">
      <c r="A5" s="11" t="s">
        <v>15</v>
      </c>
      <c r="B5" s="12"/>
      <c r="C5" s="8">
        <v>16128.5</v>
      </c>
      <c r="D5" s="4">
        <v>5620.5</v>
      </c>
      <c r="E5" s="4">
        <v>0</v>
      </c>
      <c r="F5" s="5" t="s">
        <v>11</v>
      </c>
      <c r="G5" s="4">
        <v>625.26</v>
      </c>
      <c r="H5" s="5"/>
      <c r="I5" s="4">
        <f t="shared" ref="I5:I11" si="0">D5+G5</f>
        <v>6245.76</v>
      </c>
      <c r="J5" s="4">
        <f t="shared" ref="J5" si="1">H5+I5</f>
        <v>6245.76</v>
      </c>
    </row>
    <row r="6" spans="1:10" s="6" customFormat="1" x14ac:dyDescent="0.25">
      <c r="A6" s="16" t="s">
        <v>12</v>
      </c>
      <c r="B6" s="16"/>
      <c r="C6" s="4">
        <v>12733.16</v>
      </c>
      <c r="D6" s="4">
        <v>16999.66</v>
      </c>
      <c r="E6" s="4">
        <f t="shared" ref="E6:E11" si="2">D6-C6</f>
        <v>4266.5</v>
      </c>
      <c r="F6" s="5" t="s">
        <v>11</v>
      </c>
      <c r="G6" s="4">
        <v>1900.67</v>
      </c>
      <c r="H6" s="5"/>
      <c r="I6" s="4">
        <f t="shared" si="0"/>
        <v>18900.330000000002</v>
      </c>
      <c r="J6" s="4">
        <f>H6+I6</f>
        <v>18900.330000000002</v>
      </c>
    </row>
    <row r="7" spans="1:10" s="6" customFormat="1" x14ac:dyDescent="0.25">
      <c r="A7" s="16" t="s">
        <v>16</v>
      </c>
      <c r="B7" s="16"/>
      <c r="C7" s="8">
        <v>26291.26</v>
      </c>
      <c r="D7" s="4">
        <v>30113.84</v>
      </c>
      <c r="E7" s="4">
        <f t="shared" si="2"/>
        <v>3822.5800000000017</v>
      </c>
      <c r="F7" s="5" t="s">
        <v>11</v>
      </c>
      <c r="G7" s="4">
        <v>3004.06</v>
      </c>
      <c r="H7" s="5"/>
      <c r="I7" s="4">
        <f t="shared" si="0"/>
        <v>33117.9</v>
      </c>
      <c r="J7" s="4">
        <f t="shared" ref="J7:J10" si="3">H7+I7</f>
        <v>33117.9</v>
      </c>
    </row>
    <row r="8" spans="1:10" s="7" customFormat="1" x14ac:dyDescent="0.25">
      <c r="A8" s="16" t="s">
        <v>17</v>
      </c>
      <c r="B8" s="16"/>
      <c r="C8" s="4">
        <v>21832.55</v>
      </c>
      <c r="D8" s="4">
        <v>26963.35</v>
      </c>
      <c r="E8" s="4">
        <f t="shared" si="2"/>
        <v>5130.7999999999993</v>
      </c>
      <c r="F8" s="5" t="s">
        <v>11</v>
      </c>
      <c r="G8" s="4">
        <v>8080.92</v>
      </c>
      <c r="H8" s="5"/>
      <c r="I8" s="4">
        <f t="shared" si="0"/>
        <v>35044.269999999997</v>
      </c>
      <c r="J8" s="4">
        <f t="shared" si="3"/>
        <v>35044.269999999997</v>
      </c>
    </row>
    <row r="9" spans="1:10" s="6" customFormat="1" ht="15.6" customHeight="1" x14ac:dyDescent="0.25">
      <c r="A9" s="14" t="s">
        <v>18</v>
      </c>
      <c r="B9" s="15"/>
      <c r="C9" s="4">
        <v>15312.5</v>
      </c>
      <c r="D9" s="4">
        <v>15312.5</v>
      </c>
      <c r="E9" s="4">
        <f t="shared" si="2"/>
        <v>0</v>
      </c>
      <c r="F9" s="5" t="s">
        <v>11</v>
      </c>
      <c r="G9" s="4">
        <v>313.88</v>
      </c>
      <c r="H9" s="5"/>
      <c r="I9" s="4">
        <f t="shared" si="0"/>
        <v>15626.38</v>
      </c>
      <c r="J9" s="4">
        <f t="shared" si="3"/>
        <v>15626.38</v>
      </c>
    </row>
    <row r="10" spans="1:10" s="6" customFormat="1" ht="15.6" customHeight="1" x14ac:dyDescent="0.25">
      <c r="A10" s="14" t="s">
        <v>13</v>
      </c>
      <c r="B10" s="15"/>
      <c r="C10" s="4">
        <v>42288.35</v>
      </c>
      <c r="D10" s="4">
        <v>5652.13</v>
      </c>
      <c r="E10" s="4">
        <f t="shared" si="2"/>
        <v>-36636.22</v>
      </c>
      <c r="F10" s="5" t="s">
        <v>11</v>
      </c>
      <c r="G10" s="4">
        <v>822.65999999999985</v>
      </c>
      <c r="H10" s="5"/>
      <c r="I10" s="4">
        <f t="shared" si="0"/>
        <v>6474.79</v>
      </c>
      <c r="J10" s="4">
        <f t="shared" si="3"/>
        <v>6474.79</v>
      </c>
    </row>
    <row r="11" spans="1:10" s="6" customFormat="1" x14ac:dyDescent="0.25">
      <c r="A11" s="11" t="s">
        <v>14</v>
      </c>
      <c r="B11" s="12"/>
      <c r="C11" s="4">
        <v>23125.34</v>
      </c>
      <c r="D11" s="4">
        <v>21673.95</v>
      </c>
      <c r="E11" s="4">
        <f t="shared" si="2"/>
        <v>-1451.3899999999994</v>
      </c>
      <c r="F11" s="5" t="s">
        <v>11</v>
      </c>
      <c r="G11" s="4">
        <v>2408.21</v>
      </c>
      <c r="H11" s="5"/>
      <c r="I11" s="4">
        <f t="shared" si="0"/>
        <v>24082.16</v>
      </c>
      <c r="J11" s="9">
        <v>5870.87</v>
      </c>
    </row>
  </sheetData>
  <mergeCells count="11">
    <mergeCell ref="A1:J1"/>
    <mergeCell ref="A11:B11"/>
    <mergeCell ref="I2:J2"/>
    <mergeCell ref="A9:B9"/>
    <mergeCell ref="A10:B10"/>
    <mergeCell ref="A8:B8"/>
    <mergeCell ref="A3:B3"/>
    <mergeCell ref="A4:B4"/>
    <mergeCell ref="A6:B6"/>
    <mergeCell ref="A7:B7"/>
    <mergeCell ref="A5:B5"/>
  </mergeCells>
  <pageMargins left="0.70866141732283472" right="0.70866141732283472" top="0.94488188976377963" bottom="0.74803149606299213" header="0.62992125984251968" footer="0.31496062992125984"/>
  <pageSetup paperSize="9" firstPageNumber="150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2025-01-24T05:51:08Z</dcterms:modified>
</cp:coreProperties>
</file>